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80"/>
  </bookViews>
  <sheets>
    <sheet name="Приложение 1" sheetId="6" r:id="rId1"/>
  </sheets>
  <definedNames>
    <definedName name="_xlnm.Print_Area" localSheetId="0">'Приложение 1'!$A$1:$X$29</definedName>
  </definedNames>
  <calcPr calcId="152511" refMode="R1C1"/>
</workbook>
</file>

<file path=xl/calcChain.xml><?xml version="1.0" encoding="utf-8"?>
<calcChain xmlns="http://schemas.openxmlformats.org/spreadsheetml/2006/main">
  <c r="G20" i="6" l="1"/>
  <c r="G19" i="6"/>
  <c r="G18" i="6"/>
  <c r="G17" i="6"/>
  <c r="G16" i="6"/>
  <c r="G15" i="6"/>
  <c r="G14" i="6"/>
  <c r="G13" i="6"/>
  <c r="G12" i="6"/>
  <c r="G11" i="6"/>
  <c r="G10" i="6"/>
  <c r="G9" i="6"/>
  <c r="G8" i="6"/>
  <c r="G21" i="6" l="1"/>
</calcChain>
</file>

<file path=xl/sharedStrings.xml><?xml version="1.0" encoding="utf-8"?>
<sst xmlns="http://schemas.openxmlformats.org/spreadsheetml/2006/main" count="80" uniqueCount="67">
  <si>
    <t>Ед. изм.</t>
  </si>
  <si>
    <t>Наименование</t>
  </si>
  <si>
    <t>Сумма</t>
  </si>
  <si>
    <t>Тех.спецификация</t>
  </si>
  <si>
    <t>№</t>
  </si>
  <si>
    <t xml:space="preserve">Цена </t>
  </si>
  <si>
    <t>Калимкулов А.М.</t>
  </si>
  <si>
    <t>Кол-во</t>
  </si>
  <si>
    <t>Калменбаева Б.Е.</t>
  </si>
  <si>
    <t>Жунусова Г.С.</t>
  </si>
  <si>
    <t>Байгиреев Р.М.</t>
  </si>
  <si>
    <t>Горчикова Л.И</t>
  </si>
  <si>
    <t>Марденов М.К.</t>
  </si>
  <si>
    <t>Заместитель директора по медицинской части:  _______________________________________________________________</t>
  </si>
  <si>
    <t>Руководитель хирургического блока:  _________________________________________________________________________</t>
  </si>
  <si>
    <t>Руководитель отдела сестринского ухода:   ___________________________________________________________________</t>
  </si>
  <si>
    <t>Заведующая аптекой:   ______________________________________________________________________________________</t>
  </si>
  <si>
    <t>Руководитель отдела мониторинга и государственных закупок:   ________________________________________________</t>
  </si>
  <si>
    <t>Секретарь тендерной комиссии:   ____________________________________________________________________________</t>
  </si>
  <si>
    <t>Глюкоза моногидрат, кальция хлорида дигидрат, магния хлорида гексагидрат, натрия хлорид, натрия лактат</t>
  </si>
  <si>
    <t>контейнер</t>
  </si>
  <si>
    <t>Физионил раствор для перитонеального диализа с глюкозой 2,27% по 2000 мл</t>
  </si>
  <si>
    <t>Колпачок для перитонеального диализа Mini Cap</t>
  </si>
  <si>
    <t>шт</t>
  </si>
  <si>
    <t xml:space="preserve"> RAPIDPoint 500 Measurument Cartridge 400(500КЩС/ОКС/Электролиты RapidPoint 500 </t>
  </si>
  <si>
    <t>(400КЩС/ОКС/Электролиты на RapidPoint 500 - исследовании-картридж- 1шт ((400 исслед))     №10491448</t>
  </si>
  <si>
    <t xml:space="preserve">упак </t>
  </si>
  <si>
    <t xml:space="preserve">Бинт гипсовый </t>
  </si>
  <si>
    <t>размер 15*300см Осыпаемость гипсовой композиции не более 10%, время смачивания не более 5с, время высыхания не более 5 мин.</t>
  </si>
  <si>
    <t>Марля медицинская отбеленная</t>
  </si>
  <si>
    <t>Ширина 90см плотность не менее 30. Отбелка марли производится без применения хлора. Марля имеет достаточно равномерную структуру, хорошо смачивается биологическими жидкостями и растворами лекарственных препаратов.</t>
  </si>
  <si>
    <t>м</t>
  </si>
  <si>
    <t>Винт канюлированный (подтаранный) 8 мм, 9 мм, 10 мм, 11 мм, 12 мм.</t>
  </si>
  <si>
    <t>Bинты канюлированные (подтаранные), должены быть предназначены для лечения плоско-вальгусной диформации стопы (плоскостопие), должены иметь конусообразную форму, диаметр широкой части конуса 8, 9, 10, 11, 12 мм. Канюлированный по всей длине для проведения по спице. Диаметр канюлированного отверстия 2,1 мм. Должен иметь цветовую маркировку в зависимости от диаметра винта.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t>
  </si>
  <si>
    <t>Стержень для большеберцовой кости CHARFIX2 8 мм, 9 мм, 10 мм x 270 мм, 285 мм, 300 мм, 315 мм, 330 мм, 345 мм, 360 мм.</t>
  </si>
  <si>
    <t>Стержень служит для фиксации переломов большеберцовой кости. Диаметр стержня d=8мм, 9 мм, 10 мм длина стержня L=270мм, 285 мм, 300 мм, 315 мм, 330 мм, 345 мм, 360 мм. Стержень канюлированный. Диаметр канюлированного канала в дистальной части стержня 5мм. Дистальная часть стержня на всей длине имеет два уплащения на размер 8,4мм, что придаёт трёхугольную форму поперечного сечения дистальной части стержня. Данная форма стержня обеспечивает снижение внутрикостного давления во время процедуры имплантации. Диаметр проксимальной части стержня 11мм. Канюлированный канал в проксимальной части – резьбовое отверстие М8, длиной 23мм, длина резьбы 15мм. Служит для соединения стержня с целенаправителем и закрытия канала стержня слепым винтом. В проксимальной части у верхушки стержня находятся два углубления проходящие через ось стержня, размером 3,5х3,5мм, служащие деротацией во время крепления стержня с целенаправителем Фиксация стержня при помощи дистального целенаправителя возможна для каждого размера стержня. Должна быть возможность создания компрессии как в проксимальной, так и в дистальной части стержня. В проксимальной части стержня расположено 5 отверстий. 4 резьбовых отверсия с двухзаходней резьбой диаметром 4,6мм, расположеных по спирали, каждое следующее передвинуто на 45°, на расстоянии 14мм, 20мм, 29мм и 55мм от верхушки стержня, и одно компрессионное отверстие диаметром 4мм, позволяющее провести компрессию на промежутке до 7мм, расположено на расстоянии 37мм от верхушки стержня. В дистальной части стержня расположено 5 отверстий. 4 резьбовых отверсия с двухзаходней резьбой диаметром 4,6мм, расположеных по спирали, каждое следующее передвинуто на 45°, на расстоянии 5мм, 12,5мм, 20мм и 27,5мм от начала стержня, и одно компрессионное отверстие диаметром 4мм, позволяющее провести компрессию на промежутке до 6мм, расположено на расстоянии 30мм от начала стержня. Проксимальная часть стержня имеет изгиб под углом 10° по радиусу R=400мм  относительно дистальной части стержня. Дистальная часть стержня имеет изгиб по радиусу R=100мм на промежутке 56мм от начачла стержня. В реконструктивных резьбовых отверстиях можно применять в порядке замены винты диаметром 4,0мм и 4,5мм.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зелёного цвета.</t>
  </si>
  <si>
    <t xml:space="preserve">Протезы для тимпанопластики, полный, регулируемый </t>
  </si>
  <si>
    <t>Полный протез с изменяемой длинной. Материал: Титан. Длина (мм) от 3,0 до 8,00. Стержень: 0.20 мм. Основание: 0.60 мм. Растяжимый стержень</t>
  </si>
  <si>
    <t xml:space="preserve">Протезы для тимпанопластики, частичный, регулируемый </t>
  </si>
  <si>
    <t>Частичный протез с изменяемой длинной. Материал: Титан. Длина (мм) от 2,00 до 6,00. Стержень: 0.20 мм. Колокольчик наружный: 1.20 мм. Колокольчик внутренний: 1.10 мм</t>
  </si>
  <si>
    <t>Протез для тимпанопластики Система TТP-VARIAC парциальная модель</t>
  </si>
  <si>
    <t>Протез для тимпанопластики Система TТP-VARIAC тотальная модель</t>
  </si>
  <si>
    <t>Итого:</t>
  </si>
  <si>
    <t>Физионил раствор для перитонеального диализа с глюкозой 1,36% по 2000 мл</t>
  </si>
  <si>
    <t xml:space="preserve">  Тест - полоски Multistix 10 SG 100 тест полосок в упаковке  "Siemens" </t>
  </si>
  <si>
    <t xml:space="preserve">Тест - полоски Multistix 10 SG 100 шт. для олуколичественного метода: удельный вес, pH значение, белок, глюкоза, кетоновые тела, лейкоциты, кровь, уробилиноген и качественного метода: билирубин, нитриты) (UK) </t>
  </si>
  <si>
    <t>Приложение 2</t>
  </si>
  <si>
    <t>к протоколу вскрытия</t>
  </si>
  <si>
    <t>ТОО "Эко-Фарм"</t>
  </si>
  <si>
    <t>ТОО "Арех Со"</t>
  </si>
  <si>
    <t>ТОО "Лером"</t>
  </si>
  <si>
    <t>ТОО "Гелика"</t>
  </si>
  <si>
    <t>ТОО "Medical Trede"</t>
  </si>
  <si>
    <t>ТОО "Круана"</t>
  </si>
  <si>
    <t>ТОО "Митек Алматы"</t>
  </si>
  <si>
    <t>ТОО "Рамтэк"</t>
  </si>
  <si>
    <t>ТОО "Спец Деталь"</t>
  </si>
  <si>
    <t xml:space="preserve">ТОО "Ак Ниет" </t>
  </si>
  <si>
    <t>ТОО "Lab Med Tech"</t>
  </si>
  <si>
    <t>ТОО "Альянс Фарм"</t>
  </si>
  <si>
    <t>ТОО "У-КА ФАРМ Б.З."</t>
  </si>
  <si>
    <t>ТОО "Фарм Лига"</t>
  </si>
  <si>
    <t>ТОО "Ангрофарм-НС"</t>
  </si>
  <si>
    <t>ИП "Молдагулов"</t>
  </si>
  <si>
    <t>ТОО "Vita Pharma"</t>
  </si>
  <si>
    <t>№8 от 22.02.2021 года</t>
  </si>
  <si>
    <t>Таблица цен потенциальных поставщиков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</si>
</sst>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_(* \(#,##0\);_(* &quot;-&quot;??_);_(@_)"/>
    <numFmt numFmtId="165" formatCode="_-* #,##0\ _₽_-;\-* #,##0\ _₽_-;_-* &quot;-&quot;??\ _₽_-;_-@_-"/>
  </numFmts>
  <fonts count="19" x14ac:knownFonts="1">
    <font>
      <sz val="11"/>
      <color theme="1"/>
      <name val="Calibri"/>
      <family val="2"/>
      <scheme val="minor"/>
    </font>
    <font>
      <sz val="10"/>
      <color theme="1"/>
      <name val="Calibri"/>
      <family val="2"/>
      <charset val="204"/>
      <scheme val="minor"/>
    </font>
    <font>
      <sz val="10"/>
      <name val="Arial"/>
      <family val="2"/>
      <charset val="204"/>
    </font>
    <font>
      <sz val="10"/>
      <name val="Arial"/>
      <family val="2"/>
    </font>
    <font>
      <sz val="10"/>
      <name val="Arial Cyr"/>
      <charset val="204"/>
    </font>
    <font>
      <sz val="11"/>
      <color theme="1"/>
      <name val="Calibri"/>
      <family val="2"/>
      <scheme val="minor"/>
    </font>
    <font>
      <sz val="11"/>
      <color theme="1"/>
      <name val="Calibri"/>
      <family val="2"/>
      <charset val="204"/>
      <scheme val="minor"/>
    </font>
    <font>
      <sz val="10"/>
      <color theme="1"/>
      <name val="Times New Roman"/>
      <family val="1"/>
      <charset val="204"/>
    </font>
    <font>
      <b/>
      <sz val="10"/>
      <color theme="1"/>
      <name val="Times New Roman"/>
      <family val="1"/>
      <charset val="204"/>
    </font>
    <font>
      <sz val="10"/>
      <name val="Times New Roman"/>
      <family val="1"/>
      <charset val="204"/>
    </font>
    <font>
      <sz val="10"/>
      <color indexed="8"/>
      <name val="Times New Roman"/>
      <family val="1"/>
      <charset val="204"/>
    </font>
    <font>
      <sz val="10"/>
      <color rgb="FF000000"/>
      <name val="Times New Roman"/>
      <family val="1"/>
      <charset val="204"/>
    </font>
    <font>
      <sz val="12"/>
      <color theme="1"/>
      <name val="Times New Roman"/>
      <family val="1"/>
      <charset val="204"/>
    </font>
    <font>
      <sz val="12"/>
      <color indexed="8"/>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b/>
      <sz val="12"/>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2" fillId="0" borderId="0"/>
    <xf numFmtId="164" fontId="2" fillId="0" borderId="0" applyFont="0" applyFill="0" applyBorder="0" applyAlignment="0" applyProtection="0"/>
    <xf numFmtId="0" fontId="3" fillId="0" borderId="0"/>
    <xf numFmtId="0" fontId="4" fillId="0" borderId="0"/>
    <xf numFmtId="0" fontId="2" fillId="0" borderId="0"/>
    <xf numFmtId="43" fontId="5" fillId="0" borderId="0" applyFont="0" applyFill="0" applyBorder="0" applyAlignment="0" applyProtection="0"/>
    <xf numFmtId="0" fontId="6" fillId="0" borderId="0"/>
  </cellStyleXfs>
  <cellXfs count="86">
    <xf numFmtId="0" fontId="0" fillId="0" borderId="0" xfId="0"/>
    <xf numFmtId="0" fontId="7" fillId="0" borderId="0" xfId="0" applyFont="1" applyAlignment="1">
      <alignment horizontal="center"/>
    </xf>
    <xf numFmtId="0" fontId="7" fillId="0" borderId="0" xfId="0" applyFont="1" applyAlignment="1">
      <alignment horizontal="center" vertical="center"/>
    </xf>
    <xf numFmtId="0" fontId="7" fillId="0" borderId="0" xfId="0" applyFont="1"/>
    <xf numFmtId="0" fontId="8" fillId="0" borderId="0" xfId="0" applyFont="1" applyFill="1" applyAlignment="1" applyProtection="1">
      <alignment horizontal="center" vertical="center"/>
    </xf>
    <xf numFmtId="0" fontId="7" fillId="0" borderId="1" xfId="0" applyFont="1" applyBorder="1" applyAlignment="1">
      <alignment horizontal="center" vertical="center"/>
    </xf>
    <xf numFmtId="0" fontId="9" fillId="2" borderId="1" xfId="1" applyNumberFormat="1" applyFont="1" applyFill="1" applyBorder="1" applyAlignment="1">
      <alignment horizontal="center" vertical="center" wrapText="1"/>
    </xf>
    <xf numFmtId="0" fontId="7" fillId="0" borderId="0" xfId="0" applyFont="1" applyFill="1" applyAlignment="1" applyProtection="1"/>
    <xf numFmtId="0" fontId="7" fillId="0" borderId="1" xfId="7" applyFont="1" applyBorder="1" applyAlignment="1">
      <alignment horizontal="center" vertical="center"/>
    </xf>
    <xf numFmtId="0" fontId="9" fillId="0" borderId="1" xfId="7" applyNumberFormat="1" applyFont="1" applyFill="1" applyBorder="1" applyAlignment="1">
      <alignment horizontal="center" vertical="center" wrapText="1"/>
    </xf>
    <xf numFmtId="0" fontId="7" fillId="0" borderId="0" xfId="0" applyFont="1" applyFill="1" applyProtection="1"/>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0" xfId="0" applyFont="1" applyFill="1"/>
    <xf numFmtId="0" fontId="7" fillId="0" borderId="0" xfId="0" applyFont="1" applyFill="1" applyAlignment="1">
      <alignment horizontal="center" vertical="center"/>
    </xf>
    <xf numFmtId="0" fontId="7" fillId="2"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center"/>
    </xf>
    <xf numFmtId="0" fontId="7" fillId="0" borderId="0" xfId="0" applyFont="1" applyFill="1" applyBorder="1" applyAlignment="1" applyProtection="1">
      <alignment horizontal="center" vertical="center"/>
    </xf>
    <xf numFmtId="3" fontId="7" fillId="0" borderId="0" xfId="0" applyNumberFormat="1" applyFont="1" applyFill="1" applyBorder="1" applyAlignment="1" applyProtection="1">
      <alignment horizontal="center" vertical="center"/>
      <protection locked="0"/>
    </xf>
    <xf numFmtId="0" fontId="9" fillId="0" borderId="0" xfId="0" applyFont="1" applyFill="1" applyAlignment="1" applyProtection="1">
      <alignment horizontal="center"/>
    </xf>
    <xf numFmtId="0" fontId="9" fillId="0" borderId="0" xfId="0" applyFont="1" applyFill="1" applyAlignment="1" applyProtection="1">
      <alignment horizontal="center" vertical="center"/>
    </xf>
    <xf numFmtId="0" fontId="7" fillId="0" borderId="0" xfId="0" applyFont="1" applyFill="1" applyAlignment="1" applyProtection="1">
      <alignment vertical="center"/>
    </xf>
    <xf numFmtId="3" fontId="7" fillId="0" borderId="0" xfId="0" applyNumberFormat="1" applyFont="1" applyFill="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xf>
    <xf numFmtId="0" fontId="7" fillId="0" borderId="1" xfId="0" applyFont="1" applyBorder="1" applyAlignment="1" applyProtection="1">
      <alignment horizontal="center" vertical="center"/>
      <protection locked="0"/>
    </xf>
    <xf numFmtId="0" fontId="7" fillId="0" borderId="1" xfId="0" applyFont="1" applyFill="1" applyBorder="1" applyAlignment="1" applyProtection="1">
      <alignment vertical="top" wrapText="1"/>
      <protection locked="0"/>
    </xf>
    <xf numFmtId="0" fontId="7" fillId="2" borderId="1" xfId="0" applyFont="1" applyFill="1" applyBorder="1" applyAlignment="1">
      <alignment vertical="top" wrapText="1"/>
    </xf>
    <xf numFmtId="0" fontId="7" fillId="2" borderId="0" xfId="0" applyFont="1" applyFill="1" applyBorder="1" applyAlignment="1">
      <alignment vertical="top" wrapText="1"/>
    </xf>
    <xf numFmtId="0" fontId="10" fillId="0" borderId="1" xfId="0" applyFont="1" applyFill="1" applyBorder="1" applyAlignment="1" applyProtection="1">
      <alignment vertical="top" wrapText="1"/>
    </xf>
    <xf numFmtId="0" fontId="7" fillId="0" borderId="0" xfId="0" applyFont="1" applyAlignment="1">
      <alignment horizontal="left" vertical="center"/>
    </xf>
    <xf numFmtId="0" fontId="11" fillId="2" borderId="0" xfId="0" applyFont="1" applyFill="1" applyBorder="1" applyAlignment="1">
      <alignment horizontal="left" vertical="center" wrapText="1"/>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7" fillId="0" borderId="0" xfId="0" applyFont="1" applyAlignment="1">
      <alignment vertical="top"/>
    </xf>
    <xf numFmtId="0" fontId="7" fillId="0" borderId="1" xfId="0" applyFont="1" applyFill="1" applyBorder="1" applyAlignment="1" applyProtection="1">
      <alignment vertical="top" wrapText="1"/>
    </xf>
    <xf numFmtId="0" fontId="9" fillId="2" borderId="3" xfId="7" applyFont="1" applyFill="1" applyBorder="1" applyAlignment="1">
      <alignment vertical="top" wrapText="1"/>
    </xf>
    <xf numFmtId="0" fontId="7" fillId="0" borderId="0" xfId="0" applyFont="1" applyFill="1" applyBorder="1" applyAlignment="1" applyProtection="1">
      <alignment vertical="top"/>
    </xf>
    <xf numFmtId="0" fontId="7" fillId="0" borderId="0" xfId="0" applyFont="1" applyFill="1" applyBorder="1" applyAlignment="1" applyProtection="1">
      <alignment vertical="top" wrapText="1"/>
    </xf>
    <xf numFmtId="165" fontId="7" fillId="0" borderId="0" xfId="6" applyNumberFormat="1" applyFont="1" applyAlignment="1">
      <alignment horizontal="center" vertical="center"/>
    </xf>
    <xf numFmtId="165" fontId="7" fillId="2" borderId="1" xfId="6" applyNumberFormat="1" applyFont="1" applyFill="1" applyBorder="1" applyAlignment="1">
      <alignment horizontal="center" vertical="center" wrapText="1"/>
    </xf>
    <xf numFmtId="165" fontId="9" fillId="2" borderId="1" xfId="6" applyNumberFormat="1" applyFont="1" applyFill="1" applyBorder="1" applyAlignment="1">
      <alignment horizontal="center" vertical="center"/>
    </xf>
    <xf numFmtId="165" fontId="7" fillId="0" borderId="1" xfId="6" applyNumberFormat="1" applyFont="1" applyFill="1" applyBorder="1" applyAlignment="1" applyProtection="1">
      <alignment horizontal="center" vertical="center"/>
    </xf>
    <xf numFmtId="165" fontId="10" fillId="0" borderId="1" xfId="6" applyNumberFormat="1" applyFont="1" applyFill="1" applyBorder="1" applyAlignment="1" applyProtection="1">
      <alignment horizontal="center" vertical="center"/>
    </xf>
    <xf numFmtId="165" fontId="7" fillId="2" borderId="1" xfId="6" applyNumberFormat="1" applyFont="1" applyFill="1" applyBorder="1" applyAlignment="1">
      <alignment horizontal="center" vertical="center"/>
    </xf>
    <xf numFmtId="165" fontId="7" fillId="2" borderId="0" xfId="6" applyNumberFormat="1" applyFont="1" applyFill="1" applyBorder="1" applyAlignment="1">
      <alignment horizontal="center" vertical="center"/>
    </xf>
    <xf numFmtId="165" fontId="7" fillId="0" borderId="0" xfId="6" applyNumberFormat="1" applyFont="1" applyFill="1" applyBorder="1" applyAlignment="1" applyProtection="1">
      <alignment horizontal="center" vertical="center"/>
    </xf>
    <xf numFmtId="165" fontId="7" fillId="0" borderId="0" xfId="6" applyNumberFormat="1" applyFont="1" applyFill="1" applyBorder="1" applyAlignment="1" applyProtection="1">
      <alignment horizontal="center" vertical="center" wrapText="1"/>
    </xf>
    <xf numFmtId="165" fontId="7" fillId="0" borderId="1" xfId="6" applyNumberFormat="1" applyFont="1" applyBorder="1" applyAlignment="1">
      <alignment horizontal="center" vertical="center"/>
    </xf>
    <xf numFmtId="165" fontId="7" fillId="0" borderId="0" xfId="6" applyNumberFormat="1" applyFont="1" applyBorder="1" applyAlignment="1">
      <alignment horizontal="center" vertical="center"/>
    </xf>
    <xf numFmtId="165" fontId="7" fillId="0" borderId="0" xfId="6" applyNumberFormat="1" applyFont="1" applyFill="1" applyAlignment="1" applyProtection="1">
      <alignment horizontal="center" vertical="center"/>
    </xf>
    <xf numFmtId="165" fontId="8" fillId="0" borderId="1" xfId="6" applyNumberFormat="1" applyFont="1" applyBorder="1" applyAlignment="1">
      <alignment horizontal="center" vertical="center"/>
    </xf>
    <xf numFmtId="0" fontId="1" fillId="0" borderId="4" xfId="0" applyFont="1" applyFill="1" applyBorder="1"/>
    <xf numFmtId="0" fontId="7" fillId="0" borderId="1" xfId="0" applyFont="1" applyFill="1" applyBorder="1" applyAlignment="1" applyProtection="1"/>
    <xf numFmtId="0" fontId="7" fillId="0" borderId="1" xfId="0" applyFont="1" applyFill="1" applyBorder="1" applyProtection="1"/>
    <xf numFmtId="0" fontId="7" fillId="0" borderId="1" xfId="0" applyFont="1" applyFill="1" applyBorder="1"/>
    <xf numFmtId="0" fontId="7" fillId="0" borderId="0" xfId="0" applyFont="1" applyAlignment="1">
      <alignment vertical="center"/>
    </xf>
    <xf numFmtId="0" fontId="7" fillId="0" borderId="0" xfId="0" applyFont="1" applyFill="1" applyAlignment="1">
      <alignment vertical="center"/>
    </xf>
    <xf numFmtId="0" fontId="12" fillId="0" borderId="1" xfId="0" applyFont="1" applyBorder="1" applyAlignment="1">
      <alignment horizontal="left" vertical="center" wrapText="1"/>
    </xf>
    <xf numFmtId="0" fontId="12" fillId="0" borderId="1" xfId="0" applyFont="1" applyBorder="1" applyAlignment="1">
      <alignment vertical="top" wrapText="1"/>
    </xf>
    <xf numFmtId="0" fontId="12" fillId="0" borderId="2" xfId="0" applyFont="1" applyFill="1" applyBorder="1" applyAlignment="1" applyProtection="1">
      <alignment horizontal="left" vertical="center" wrapText="1"/>
    </xf>
    <xf numFmtId="0" fontId="12" fillId="0" borderId="1" xfId="0" applyFont="1" applyFill="1" applyBorder="1" applyAlignment="1" applyProtection="1">
      <alignment vertical="top" wrapText="1"/>
    </xf>
    <xf numFmtId="0" fontId="12" fillId="0" borderId="2" xfId="4"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protection locked="0"/>
    </xf>
    <xf numFmtId="0" fontId="14" fillId="2" borderId="3" xfId="7"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0" borderId="1" xfId="0"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xf>
    <xf numFmtId="165" fontId="16" fillId="0" borderId="1" xfId="6" applyNumberFormat="1" applyFont="1" applyFill="1" applyBorder="1" applyAlignment="1" applyProtection="1">
      <alignment horizontal="center" vertical="center" wrapText="1"/>
    </xf>
    <xf numFmtId="165" fontId="17" fillId="0" borderId="1" xfId="6" applyNumberFormat="1" applyFont="1" applyFill="1" applyBorder="1" applyAlignment="1" applyProtection="1">
      <alignment horizontal="center" vertical="center" wrapText="1"/>
    </xf>
    <xf numFmtId="0" fontId="17" fillId="0" borderId="1" xfId="0" applyFont="1" applyBorder="1" applyAlignment="1">
      <alignment wrapText="1"/>
    </xf>
    <xf numFmtId="0" fontId="12" fillId="0" borderId="0" xfId="0" applyFont="1" applyFill="1" applyAlignment="1" applyProtection="1">
      <alignment vertical="center"/>
    </xf>
    <xf numFmtId="0" fontId="18" fillId="0" borderId="0" xfId="0" applyFont="1" applyFill="1" applyAlignment="1">
      <alignment horizontal="left" wrapText="1"/>
    </xf>
    <xf numFmtId="0" fontId="17" fillId="0" borderId="0" xfId="0" applyFont="1" applyFill="1" applyAlignment="1">
      <alignment horizontal="left"/>
    </xf>
    <xf numFmtId="0" fontId="17" fillId="0" borderId="0" xfId="0" applyFont="1" applyFill="1" applyBorder="1" applyAlignment="1" applyProtection="1">
      <alignment horizontal="center" vertical="center"/>
    </xf>
    <xf numFmtId="0" fontId="18" fillId="0" borderId="0" xfId="0" applyFont="1" applyFill="1" applyAlignment="1">
      <alignment horizontal="left" wrapText="1"/>
    </xf>
    <xf numFmtId="0" fontId="7" fillId="0" borderId="0" xfId="0" applyFont="1" applyAlignment="1">
      <alignment horizontal="right" vertical="center"/>
    </xf>
    <xf numFmtId="0" fontId="7" fillId="0" borderId="0" xfId="0" applyFont="1" applyFill="1" applyAlignment="1">
      <alignment horizontal="right" vertical="center"/>
    </xf>
    <xf numFmtId="0" fontId="18" fillId="0" borderId="0" xfId="0" applyFont="1" applyAlignment="1">
      <alignment horizontal="center" vertical="center"/>
    </xf>
  </cellXfs>
  <cellStyles count="8">
    <cellStyle name="Normal_Sheet1" xfId="5"/>
    <cellStyle name="Обычный" xfId="0" builtinId="0"/>
    <cellStyle name="Обычный 12" xfId="7"/>
    <cellStyle name="Обычный 2" xfId="3"/>
    <cellStyle name="Обычный 38" xfId="1"/>
    <cellStyle name="Обычный 5" xfId="4"/>
    <cellStyle name="Финансовый" xfId="6" builtinId="3"/>
    <cellStyle name="Финансовый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tabSelected="1" view="pageBreakPreview" topLeftCell="A4" zoomScaleNormal="100" zoomScaleSheetLayoutView="100" workbookViewId="0">
      <selection activeCell="C12" sqref="C12"/>
    </sheetView>
  </sheetViews>
  <sheetFormatPr defaultColWidth="9.140625" defaultRowHeight="12.75" x14ac:dyDescent="0.2"/>
  <cols>
    <col min="1" max="1" width="4.85546875" style="17" customWidth="1"/>
    <col min="2" max="2" width="48.42578125" style="35" customWidth="1"/>
    <col min="3" max="3" width="128" style="41" customWidth="1"/>
    <col min="4" max="4" width="12.5703125" style="18" customWidth="1"/>
    <col min="5" max="5" width="10.85546875" style="23" customWidth="1"/>
    <col min="6" max="6" width="13.5703125" style="49" customWidth="1"/>
    <col min="7" max="7" width="16.42578125" style="53" customWidth="1"/>
    <col min="8" max="8" width="10.7109375" style="10" customWidth="1"/>
    <col min="9" max="16384" width="9.140625" style="10"/>
  </cols>
  <sheetData>
    <row r="1" spans="1:27" s="3" customFormat="1" x14ac:dyDescent="0.2">
      <c r="A1" s="1"/>
      <c r="B1" s="33"/>
      <c r="C1" s="37"/>
      <c r="D1" s="2"/>
      <c r="E1" s="2"/>
      <c r="F1" s="42"/>
      <c r="G1" s="42"/>
    </row>
    <row r="2" spans="1:27" s="3" customFormat="1" ht="15" customHeight="1" x14ac:dyDescent="0.2">
      <c r="A2" s="1"/>
      <c r="B2" s="33"/>
      <c r="C2" s="37"/>
      <c r="D2" s="83"/>
      <c r="E2" s="83"/>
      <c r="F2" s="83"/>
      <c r="G2" s="83"/>
      <c r="H2" s="83"/>
      <c r="V2" s="83" t="s">
        <v>46</v>
      </c>
      <c r="W2" s="83"/>
      <c r="X2" s="83"/>
      <c r="Y2" s="59"/>
      <c r="Z2" s="59"/>
      <c r="AA2" s="59"/>
    </row>
    <row r="3" spans="1:27" s="3" customFormat="1" ht="15" customHeight="1" x14ac:dyDescent="0.2">
      <c r="A3" s="1"/>
      <c r="B3" s="33"/>
      <c r="C3" s="37"/>
      <c r="D3" s="83"/>
      <c r="E3" s="83"/>
      <c r="F3" s="83"/>
      <c r="G3" s="83"/>
      <c r="H3" s="83"/>
      <c r="V3" s="83" t="s">
        <v>47</v>
      </c>
      <c r="W3" s="83"/>
      <c r="X3" s="83"/>
      <c r="Y3" s="59"/>
      <c r="Z3" s="59"/>
      <c r="AA3" s="59"/>
    </row>
    <row r="4" spans="1:27" s="3" customFormat="1" ht="15" customHeight="1" x14ac:dyDescent="0.2">
      <c r="A4" s="1"/>
      <c r="B4" s="33"/>
      <c r="C4" s="37"/>
      <c r="D4" s="84"/>
      <c r="E4" s="84"/>
      <c r="F4" s="84"/>
      <c r="G4" s="84"/>
      <c r="H4" s="84"/>
      <c r="V4" s="84" t="s">
        <v>65</v>
      </c>
      <c r="W4" s="84"/>
      <c r="X4" s="84"/>
      <c r="Y4" s="60"/>
      <c r="Z4" s="60"/>
      <c r="AA4" s="60"/>
    </row>
    <row r="5" spans="1:27" s="3" customFormat="1" ht="35.25" customHeight="1" x14ac:dyDescent="0.2">
      <c r="A5" s="85" t="s">
        <v>66</v>
      </c>
      <c r="B5" s="85"/>
      <c r="C5" s="85"/>
      <c r="D5" s="85"/>
      <c r="E5" s="85"/>
      <c r="F5" s="85"/>
      <c r="G5" s="85"/>
      <c r="H5" s="85"/>
      <c r="I5" s="85"/>
      <c r="J5" s="85"/>
      <c r="K5" s="85"/>
      <c r="L5" s="85"/>
      <c r="M5" s="85"/>
      <c r="N5" s="85"/>
      <c r="O5" s="85"/>
      <c r="P5" s="85"/>
      <c r="Q5" s="85"/>
      <c r="R5" s="85"/>
      <c r="S5" s="85"/>
      <c r="T5" s="85"/>
      <c r="U5" s="85"/>
      <c r="V5" s="85"/>
      <c r="W5" s="85"/>
      <c r="X5" s="85"/>
    </row>
    <row r="7" spans="1:27" s="4" customFormat="1" ht="48.75" customHeight="1" x14ac:dyDescent="0.25">
      <c r="A7" s="71" t="s">
        <v>4</v>
      </c>
      <c r="B7" s="72" t="s">
        <v>1</v>
      </c>
      <c r="C7" s="72" t="s">
        <v>3</v>
      </c>
      <c r="D7" s="73" t="s">
        <v>0</v>
      </c>
      <c r="E7" s="74" t="s">
        <v>7</v>
      </c>
      <c r="F7" s="75" t="s">
        <v>5</v>
      </c>
      <c r="G7" s="76" t="s">
        <v>2</v>
      </c>
      <c r="H7" s="77" t="s">
        <v>48</v>
      </c>
      <c r="I7" s="77" t="s">
        <v>49</v>
      </c>
      <c r="J7" s="77" t="s">
        <v>50</v>
      </c>
      <c r="K7" s="77" t="s">
        <v>51</v>
      </c>
      <c r="L7" s="77" t="s">
        <v>52</v>
      </c>
      <c r="M7" s="77" t="s">
        <v>53</v>
      </c>
      <c r="N7" s="77" t="s">
        <v>54</v>
      </c>
      <c r="O7" s="77" t="s">
        <v>55</v>
      </c>
      <c r="P7" s="77" t="s">
        <v>56</v>
      </c>
      <c r="Q7" s="77" t="s">
        <v>57</v>
      </c>
      <c r="R7" s="77" t="s">
        <v>58</v>
      </c>
      <c r="S7" s="77" t="s">
        <v>59</v>
      </c>
      <c r="T7" s="77" t="s">
        <v>60</v>
      </c>
      <c r="U7" s="77" t="s">
        <v>61</v>
      </c>
      <c r="V7" s="77" t="s">
        <v>62</v>
      </c>
      <c r="W7" s="77" t="s">
        <v>63</v>
      </c>
      <c r="X7" s="77" t="s">
        <v>64</v>
      </c>
    </row>
    <row r="8" spans="1:27" s="4" customFormat="1" ht="58.5" customHeight="1" x14ac:dyDescent="0.25">
      <c r="A8" s="5">
        <v>1</v>
      </c>
      <c r="B8" s="61" t="s">
        <v>19</v>
      </c>
      <c r="C8" s="62" t="s">
        <v>43</v>
      </c>
      <c r="D8" s="5" t="s">
        <v>20</v>
      </c>
      <c r="E8" s="5">
        <v>300</v>
      </c>
      <c r="F8" s="43">
        <v>6031</v>
      </c>
      <c r="G8" s="51">
        <f>E8*F8</f>
        <v>1809300</v>
      </c>
      <c r="H8" s="6"/>
      <c r="I8" s="27"/>
      <c r="J8" s="27"/>
      <c r="K8" s="27"/>
      <c r="L8" s="27"/>
      <c r="M8" s="27"/>
      <c r="N8" s="27">
        <v>6031</v>
      </c>
      <c r="O8" s="27"/>
      <c r="P8" s="27"/>
      <c r="Q8" s="27"/>
      <c r="R8" s="27"/>
      <c r="S8" s="27"/>
      <c r="T8" s="27"/>
      <c r="U8" s="27"/>
      <c r="V8" s="27"/>
      <c r="W8" s="27"/>
      <c r="X8" s="27"/>
    </row>
    <row r="9" spans="1:27" s="4" customFormat="1" ht="57" customHeight="1" x14ac:dyDescent="0.25">
      <c r="A9" s="5">
        <v>2</v>
      </c>
      <c r="B9" s="61" t="s">
        <v>19</v>
      </c>
      <c r="C9" s="62" t="s">
        <v>21</v>
      </c>
      <c r="D9" s="5" t="s">
        <v>20</v>
      </c>
      <c r="E9" s="5">
        <v>390</v>
      </c>
      <c r="F9" s="43">
        <v>6031</v>
      </c>
      <c r="G9" s="51">
        <f t="shared" ref="G9:G10" si="0">E9*F9</f>
        <v>2352090</v>
      </c>
      <c r="H9" s="6"/>
      <c r="I9" s="27"/>
      <c r="J9" s="27"/>
      <c r="K9" s="27"/>
      <c r="L9" s="27"/>
      <c r="M9" s="27"/>
      <c r="N9" s="27">
        <v>6031</v>
      </c>
      <c r="O9" s="27"/>
      <c r="P9" s="27"/>
      <c r="Q9" s="27"/>
      <c r="R9" s="27"/>
      <c r="S9" s="27"/>
      <c r="T9" s="27"/>
      <c r="U9" s="27"/>
      <c r="V9" s="27"/>
      <c r="W9" s="27"/>
      <c r="X9" s="27"/>
    </row>
    <row r="10" spans="1:27" s="4" customFormat="1" ht="60.75" customHeight="1" x14ac:dyDescent="0.25">
      <c r="A10" s="5">
        <v>3</v>
      </c>
      <c r="B10" s="61" t="s">
        <v>22</v>
      </c>
      <c r="C10" s="62" t="s">
        <v>22</v>
      </c>
      <c r="D10" s="5" t="s">
        <v>23</v>
      </c>
      <c r="E10" s="5">
        <v>690</v>
      </c>
      <c r="F10" s="44">
        <v>260</v>
      </c>
      <c r="G10" s="51">
        <f t="shared" si="0"/>
        <v>179400</v>
      </c>
      <c r="H10" s="6"/>
      <c r="I10" s="27"/>
      <c r="J10" s="27"/>
      <c r="K10" s="27"/>
      <c r="L10" s="27"/>
      <c r="M10" s="27"/>
      <c r="N10" s="27">
        <v>260</v>
      </c>
      <c r="O10" s="27"/>
      <c r="P10" s="27"/>
      <c r="Q10" s="27"/>
      <c r="R10" s="27"/>
      <c r="S10" s="27"/>
      <c r="T10" s="27"/>
      <c r="U10" s="27"/>
      <c r="V10" s="27"/>
      <c r="W10" s="27"/>
      <c r="X10" s="27"/>
    </row>
    <row r="11" spans="1:27" s="4" customFormat="1" ht="39.75" customHeight="1" x14ac:dyDescent="0.25">
      <c r="A11" s="5">
        <v>4</v>
      </c>
      <c r="B11" s="63" t="s">
        <v>27</v>
      </c>
      <c r="C11" s="64" t="s">
        <v>28</v>
      </c>
      <c r="D11" s="25" t="s">
        <v>23</v>
      </c>
      <c r="E11" s="26">
        <v>18000</v>
      </c>
      <c r="F11" s="45">
        <v>400</v>
      </c>
      <c r="G11" s="51">
        <f>E11*F11</f>
        <v>7200000</v>
      </c>
      <c r="H11" s="6"/>
      <c r="I11" s="27"/>
      <c r="J11" s="27"/>
      <c r="K11" s="27"/>
      <c r="L11" s="27"/>
      <c r="M11" s="27"/>
      <c r="N11" s="27"/>
      <c r="O11" s="27"/>
      <c r="P11" s="27">
        <v>390</v>
      </c>
      <c r="Q11" s="27"/>
      <c r="R11" s="27"/>
      <c r="S11" s="27"/>
      <c r="T11" s="27"/>
      <c r="U11" s="27"/>
      <c r="V11" s="27"/>
      <c r="W11" s="27"/>
      <c r="X11" s="27"/>
    </row>
    <row r="12" spans="1:27" s="4" customFormat="1" ht="44.25" customHeight="1" x14ac:dyDescent="0.25">
      <c r="A12" s="5">
        <v>5</v>
      </c>
      <c r="B12" s="65" t="s">
        <v>29</v>
      </c>
      <c r="C12" s="38" t="s">
        <v>30</v>
      </c>
      <c r="D12" s="25" t="s">
        <v>31</v>
      </c>
      <c r="E12" s="26">
        <v>80000</v>
      </c>
      <c r="F12" s="45">
        <v>90</v>
      </c>
      <c r="G12" s="51">
        <f t="shared" ref="G12:G20" si="1">E12*F12</f>
        <v>7200000</v>
      </c>
      <c r="H12" s="6">
        <v>74</v>
      </c>
      <c r="I12" s="27"/>
      <c r="J12" s="27">
        <v>85</v>
      </c>
      <c r="K12" s="27">
        <v>62</v>
      </c>
      <c r="L12" s="27">
        <v>76</v>
      </c>
      <c r="M12" s="27"/>
      <c r="N12" s="27"/>
      <c r="O12" s="27"/>
      <c r="P12" s="27"/>
      <c r="Q12" s="27">
        <v>62</v>
      </c>
      <c r="R12" s="27"/>
      <c r="S12" s="27">
        <v>75</v>
      </c>
      <c r="T12" s="27">
        <v>62.3</v>
      </c>
      <c r="U12" s="27">
        <v>64.16</v>
      </c>
      <c r="V12" s="27">
        <v>85</v>
      </c>
      <c r="W12" s="27"/>
      <c r="X12" s="27"/>
    </row>
    <row r="13" spans="1:27" s="4" customFormat="1" ht="97.5" customHeight="1" x14ac:dyDescent="0.25">
      <c r="A13" s="5">
        <v>6</v>
      </c>
      <c r="B13" s="66" t="s">
        <v>32</v>
      </c>
      <c r="C13" s="32" t="s">
        <v>33</v>
      </c>
      <c r="D13" s="27" t="s">
        <v>23</v>
      </c>
      <c r="E13" s="26">
        <v>100</v>
      </c>
      <c r="F13" s="46">
        <v>92400</v>
      </c>
      <c r="G13" s="51">
        <f t="shared" si="1"/>
        <v>9240000</v>
      </c>
      <c r="H13" s="6"/>
      <c r="I13" s="27">
        <v>90000</v>
      </c>
      <c r="J13" s="27"/>
      <c r="K13" s="27"/>
      <c r="L13" s="27"/>
      <c r="M13" s="27">
        <v>92000</v>
      </c>
      <c r="N13" s="27"/>
      <c r="O13" s="27"/>
      <c r="P13" s="27"/>
      <c r="Q13" s="27"/>
      <c r="R13" s="27"/>
      <c r="S13" s="27"/>
      <c r="T13" s="27"/>
      <c r="U13" s="27"/>
      <c r="V13" s="27"/>
      <c r="W13" s="27"/>
      <c r="X13" s="27"/>
    </row>
    <row r="14" spans="1:27" s="4" customFormat="1" ht="275.25" customHeight="1" x14ac:dyDescent="0.25">
      <c r="A14" s="5">
        <v>7</v>
      </c>
      <c r="B14" s="66" t="s">
        <v>34</v>
      </c>
      <c r="C14" s="32" t="s">
        <v>35</v>
      </c>
      <c r="D14" s="27" t="s">
        <v>23</v>
      </c>
      <c r="E14" s="26">
        <v>40</v>
      </c>
      <c r="F14" s="46">
        <v>137400</v>
      </c>
      <c r="G14" s="51">
        <f t="shared" si="1"/>
        <v>5496000</v>
      </c>
      <c r="H14" s="6"/>
      <c r="I14" s="27">
        <v>124970</v>
      </c>
      <c r="J14" s="27"/>
      <c r="K14" s="27"/>
      <c r="L14" s="27"/>
      <c r="M14" s="27">
        <v>124978</v>
      </c>
      <c r="N14" s="27"/>
      <c r="O14" s="27"/>
      <c r="P14" s="27"/>
      <c r="Q14" s="27"/>
      <c r="R14" s="27"/>
      <c r="S14" s="27"/>
      <c r="T14" s="27"/>
      <c r="U14" s="27"/>
      <c r="V14" s="27"/>
      <c r="W14" s="27"/>
      <c r="X14" s="27"/>
    </row>
    <row r="15" spans="1:27" s="4" customFormat="1" ht="42.75" customHeight="1" x14ac:dyDescent="0.25">
      <c r="A15" s="5">
        <v>8</v>
      </c>
      <c r="B15" s="67" t="s">
        <v>36</v>
      </c>
      <c r="C15" s="29" t="s">
        <v>37</v>
      </c>
      <c r="D15" s="27" t="s">
        <v>23</v>
      </c>
      <c r="E15" s="26">
        <v>30</v>
      </c>
      <c r="F15" s="46">
        <v>150000</v>
      </c>
      <c r="G15" s="51">
        <f t="shared" si="1"/>
        <v>4500000</v>
      </c>
      <c r="H15" s="6"/>
      <c r="I15" s="27"/>
      <c r="J15" s="27"/>
      <c r="K15" s="27"/>
      <c r="L15" s="27"/>
      <c r="M15" s="27"/>
      <c r="N15" s="27"/>
      <c r="O15" s="27">
        <v>150000</v>
      </c>
      <c r="P15" s="27"/>
      <c r="Q15" s="27"/>
      <c r="R15" s="27"/>
      <c r="S15" s="27"/>
      <c r="T15" s="27"/>
      <c r="U15" s="27"/>
      <c r="V15" s="27"/>
      <c r="W15" s="27"/>
      <c r="X15" s="27"/>
    </row>
    <row r="16" spans="1:27" s="4" customFormat="1" ht="49.5" customHeight="1" x14ac:dyDescent="0.25">
      <c r="A16" s="5">
        <v>9</v>
      </c>
      <c r="B16" s="67" t="s">
        <v>38</v>
      </c>
      <c r="C16" s="29" t="s">
        <v>39</v>
      </c>
      <c r="D16" s="27" t="s">
        <v>23</v>
      </c>
      <c r="E16" s="26">
        <v>30</v>
      </c>
      <c r="F16" s="46">
        <v>150000</v>
      </c>
      <c r="G16" s="51">
        <f t="shared" si="1"/>
        <v>4500000</v>
      </c>
      <c r="H16" s="6"/>
      <c r="I16" s="27"/>
      <c r="J16" s="27"/>
      <c r="K16" s="27"/>
      <c r="L16" s="27"/>
      <c r="M16" s="27"/>
      <c r="N16" s="27"/>
      <c r="O16" s="27">
        <v>150000</v>
      </c>
      <c r="P16" s="27"/>
      <c r="Q16" s="27"/>
      <c r="R16" s="27"/>
      <c r="S16" s="27"/>
      <c r="T16" s="27"/>
      <c r="U16" s="27"/>
      <c r="V16" s="27"/>
      <c r="W16" s="27"/>
      <c r="X16" s="27"/>
    </row>
    <row r="17" spans="1:24" s="7" customFormat="1" ht="52.5" customHeight="1" x14ac:dyDescent="0.2">
      <c r="A17" s="5">
        <v>10</v>
      </c>
      <c r="B17" s="67" t="s">
        <v>40</v>
      </c>
      <c r="C17" s="29" t="s">
        <v>40</v>
      </c>
      <c r="D17" s="28" t="s">
        <v>23</v>
      </c>
      <c r="E17" s="26">
        <v>30</v>
      </c>
      <c r="F17" s="46">
        <v>200000</v>
      </c>
      <c r="G17" s="51">
        <f t="shared" si="1"/>
        <v>6000000</v>
      </c>
      <c r="H17" s="6"/>
      <c r="I17" s="56"/>
      <c r="J17" s="56"/>
      <c r="K17" s="56"/>
      <c r="L17" s="56"/>
      <c r="M17" s="56"/>
      <c r="N17" s="56"/>
      <c r="O17" s="56"/>
      <c r="P17" s="56"/>
      <c r="Q17" s="56"/>
      <c r="R17" s="56"/>
      <c r="S17" s="56"/>
      <c r="T17" s="56"/>
      <c r="U17" s="56"/>
      <c r="V17" s="56"/>
      <c r="W17" s="56"/>
      <c r="X17" s="56"/>
    </row>
    <row r="18" spans="1:24" s="7" customFormat="1" ht="41.25" customHeight="1" x14ac:dyDescent="0.2">
      <c r="A18" s="5">
        <v>11</v>
      </c>
      <c r="B18" s="67" t="s">
        <v>41</v>
      </c>
      <c r="C18" s="29" t="s">
        <v>41</v>
      </c>
      <c r="D18" s="28" t="s">
        <v>23</v>
      </c>
      <c r="E18" s="26">
        <v>30</v>
      </c>
      <c r="F18" s="46">
        <v>200000</v>
      </c>
      <c r="G18" s="51">
        <f t="shared" si="1"/>
        <v>6000000</v>
      </c>
      <c r="H18" s="6"/>
      <c r="I18" s="56"/>
      <c r="J18" s="56"/>
      <c r="K18" s="56"/>
      <c r="L18" s="56"/>
      <c r="M18" s="56"/>
      <c r="N18" s="56"/>
      <c r="O18" s="56"/>
      <c r="P18" s="56"/>
      <c r="Q18" s="56"/>
      <c r="R18" s="56"/>
      <c r="S18" s="56"/>
      <c r="T18" s="56"/>
      <c r="U18" s="56"/>
      <c r="V18" s="56"/>
      <c r="W18" s="56"/>
      <c r="X18" s="56"/>
    </row>
    <row r="19" spans="1:24" ht="53.25" customHeight="1" x14ac:dyDescent="0.2">
      <c r="A19" s="5">
        <v>12</v>
      </c>
      <c r="B19" s="68" t="s">
        <v>24</v>
      </c>
      <c r="C19" s="39" t="s">
        <v>25</v>
      </c>
      <c r="D19" s="8" t="s">
        <v>23</v>
      </c>
      <c r="E19" s="9">
        <v>12</v>
      </c>
      <c r="F19" s="47">
        <v>512000</v>
      </c>
      <c r="G19" s="51">
        <f t="shared" si="1"/>
        <v>6144000</v>
      </c>
      <c r="H19" s="6"/>
      <c r="I19" s="57"/>
      <c r="J19" s="57"/>
      <c r="K19" s="57"/>
      <c r="L19" s="57"/>
      <c r="M19" s="57"/>
      <c r="N19" s="57"/>
      <c r="O19" s="57"/>
      <c r="P19" s="57"/>
      <c r="Q19" s="57"/>
      <c r="R19" s="27">
        <v>511950</v>
      </c>
      <c r="S19" s="57"/>
      <c r="T19" s="57"/>
      <c r="U19" s="57"/>
      <c r="V19" s="57"/>
      <c r="W19" s="57"/>
      <c r="X19" s="57"/>
    </row>
    <row r="20" spans="1:24" s="13" customFormat="1" ht="56.25" customHeight="1" x14ac:dyDescent="0.2">
      <c r="A20" s="5">
        <v>13</v>
      </c>
      <c r="B20" s="69" t="s">
        <v>44</v>
      </c>
      <c r="C20" s="30" t="s">
        <v>45</v>
      </c>
      <c r="D20" s="11" t="s">
        <v>26</v>
      </c>
      <c r="E20" s="12">
        <v>400</v>
      </c>
      <c r="F20" s="47">
        <v>15213</v>
      </c>
      <c r="G20" s="51">
        <f t="shared" si="1"/>
        <v>6085200</v>
      </c>
      <c r="H20" s="6"/>
      <c r="I20" s="58"/>
      <c r="J20" s="58"/>
      <c r="K20" s="58"/>
      <c r="L20" s="58"/>
      <c r="M20" s="58"/>
      <c r="N20" s="58"/>
      <c r="O20" s="58"/>
      <c r="P20" s="58"/>
      <c r="Q20" s="58"/>
      <c r="R20" s="12">
        <v>14400</v>
      </c>
      <c r="S20" s="58"/>
      <c r="T20" s="58"/>
      <c r="U20" s="58"/>
      <c r="V20" s="58"/>
      <c r="W20" s="12">
        <v>12500</v>
      </c>
      <c r="X20" s="12">
        <v>13000</v>
      </c>
    </row>
    <row r="21" spans="1:24" s="13" customFormat="1" ht="27.75" customHeight="1" x14ac:dyDescent="0.2">
      <c r="A21" s="12"/>
      <c r="B21" s="70" t="s">
        <v>42</v>
      </c>
      <c r="C21" s="30"/>
      <c r="D21" s="11"/>
      <c r="E21" s="12"/>
      <c r="F21" s="47"/>
      <c r="G21" s="54">
        <f>SUM(G8:G20)</f>
        <v>66705990</v>
      </c>
      <c r="H21" s="55"/>
    </row>
    <row r="22" spans="1:24" s="13" customFormat="1" ht="27.75" customHeight="1" x14ac:dyDescent="0.2">
      <c r="A22" s="14"/>
      <c r="B22" s="34"/>
      <c r="C22" s="31"/>
      <c r="D22" s="15"/>
      <c r="E22" s="16"/>
      <c r="F22" s="48"/>
      <c r="G22" s="52"/>
    </row>
    <row r="23" spans="1:24" x14ac:dyDescent="0.2">
      <c r="C23" s="40"/>
      <c r="E23" s="19"/>
      <c r="G23" s="49"/>
    </row>
    <row r="24" spans="1:24" s="7" customFormat="1" ht="57" customHeight="1" x14ac:dyDescent="0.3">
      <c r="A24" s="20"/>
      <c r="B24" s="82" t="s">
        <v>13</v>
      </c>
      <c r="C24" s="82"/>
      <c r="D24" s="82"/>
      <c r="E24" s="82"/>
      <c r="F24" s="82" t="s">
        <v>6</v>
      </c>
      <c r="G24" s="82"/>
      <c r="H24" s="82"/>
    </row>
    <row r="25" spans="1:24" s="7" customFormat="1" ht="40.5" customHeight="1" x14ac:dyDescent="0.3">
      <c r="A25" s="20"/>
      <c r="B25" s="82" t="s">
        <v>14</v>
      </c>
      <c r="C25" s="82"/>
      <c r="D25" s="82"/>
      <c r="E25" s="82"/>
      <c r="F25" s="82" t="s">
        <v>10</v>
      </c>
      <c r="G25" s="82"/>
      <c r="H25" s="82"/>
    </row>
    <row r="26" spans="1:24" s="7" customFormat="1" ht="38.25" customHeight="1" x14ac:dyDescent="0.3">
      <c r="A26" s="20"/>
      <c r="B26" s="82" t="s">
        <v>15</v>
      </c>
      <c r="C26" s="82"/>
      <c r="D26" s="82"/>
      <c r="E26" s="82"/>
      <c r="F26" s="82" t="s">
        <v>8</v>
      </c>
      <c r="G26" s="82"/>
      <c r="H26" s="82"/>
    </row>
    <row r="27" spans="1:24" s="7" customFormat="1" ht="36.75" customHeight="1" x14ac:dyDescent="0.3">
      <c r="A27" s="20"/>
      <c r="B27" s="82" t="s">
        <v>16</v>
      </c>
      <c r="C27" s="82"/>
      <c r="D27" s="82"/>
      <c r="E27" s="82"/>
      <c r="F27" s="82" t="s">
        <v>11</v>
      </c>
      <c r="G27" s="82"/>
      <c r="H27" s="79"/>
    </row>
    <row r="28" spans="1:24" s="7" customFormat="1" ht="35.25" customHeight="1" x14ac:dyDescent="0.3">
      <c r="A28" s="20"/>
      <c r="B28" s="82" t="s">
        <v>17</v>
      </c>
      <c r="C28" s="82"/>
      <c r="D28" s="82"/>
      <c r="E28" s="82"/>
      <c r="F28" s="82" t="s">
        <v>12</v>
      </c>
      <c r="G28" s="82"/>
      <c r="H28" s="79"/>
    </row>
    <row r="29" spans="1:24" s="7" customFormat="1" ht="36" customHeight="1" x14ac:dyDescent="0.3">
      <c r="A29" s="20"/>
      <c r="B29" s="82" t="s">
        <v>18</v>
      </c>
      <c r="C29" s="82"/>
      <c r="D29" s="82"/>
      <c r="E29" s="82"/>
      <c r="F29" s="82" t="s">
        <v>9</v>
      </c>
      <c r="G29" s="82"/>
      <c r="H29" s="82"/>
    </row>
    <row r="30" spans="1:24" s="22" customFormat="1" ht="24.75" customHeight="1" x14ac:dyDescent="0.25">
      <c r="A30" s="21"/>
      <c r="B30" s="80"/>
      <c r="C30" s="80"/>
      <c r="D30" s="81"/>
      <c r="E30" s="81"/>
      <c r="F30" s="81"/>
      <c r="G30" s="81"/>
      <c r="H30" s="78"/>
    </row>
    <row r="31" spans="1:24" x14ac:dyDescent="0.2">
      <c r="C31" s="40"/>
      <c r="E31" s="19"/>
      <c r="G31" s="49"/>
    </row>
    <row r="32" spans="1:24" x14ac:dyDescent="0.2">
      <c r="E32" s="18"/>
      <c r="G32" s="49"/>
    </row>
    <row r="33" spans="2:7" x14ac:dyDescent="0.2">
      <c r="C33" s="40"/>
      <c r="E33" s="18"/>
      <c r="G33" s="49"/>
    </row>
    <row r="34" spans="2:7" x14ac:dyDescent="0.2">
      <c r="C34" s="40"/>
      <c r="E34" s="18"/>
      <c r="G34" s="49"/>
    </row>
    <row r="35" spans="2:7" x14ac:dyDescent="0.2">
      <c r="C35" s="40"/>
    </row>
    <row r="36" spans="2:7" x14ac:dyDescent="0.2">
      <c r="E36" s="18"/>
      <c r="G36" s="49"/>
    </row>
    <row r="37" spans="2:7" x14ac:dyDescent="0.2">
      <c r="C37" s="40"/>
      <c r="E37" s="18"/>
      <c r="G37" s="49"/>
    </row>
    <row r="39" spans="2:7" x14ac:dyDescent="0.2">
      <c r="C39" s="40"/>
      <c r="E39" s="18"/>
      <c r="G39" s="49"/>
    </row>
    <row r="41" spans="2:7" x14ac:dyDescent="0.2">
      <c r="B41" s="36"/>
      <c r="D41" s="24"/>
      <c r="E41" s="18"/>
      <c r="G41" s="49"/>
    </row>
    <row r="43" spans="2:7" x14ac:dyDescent="0.2">
      <c r="E43" s="24"/>
      <c r="F43" s="50"/>
      <c r="G43" s="50"/>
    </row>
  </sheetData>
  <protectedRanges>
    <protectedRange algorithmName="SHA-512" hashValue="nVe8Cy/Rnd2DOzGB1BUv3A982Xq0K7M1z0q+aPtr5U9QbuqSOzCOBmgXF51EbuGpWeST+P54AiAM6VfQfpRSwQ==" saltValue="NeaD9Fy9X3gDQgYgc/W05A==" spinCount="100000" sqref="B11:D12 B13:C18" name="Диапазон1"/>
    <protectedRange algorithmName="SHA-512" hashValue="CsYsfVduyW/XjeoZPyh+KVzi41jHdpujVIe8rd2+UleBgdzcbvZHUOOa0pYu+mIEh50uE6D1a+sO1dUYldzNNw==" saltValue="SU57G5alP3lfNUWS000KFA==" spinCount="100000" sqref="F11:F12" name="Диапазон2_1"/>
  </protectedRanges>
  <mergeCells count="21">
    <mergeCell ref="V2:X2"/>
    <mergeCell ref="V3:X3"/>
    <mergeCell ref="V4:X4"/>
    <mergeCell ref="B26:E26"/>
    <mergeCell ref="F26:H26"/>
    <mergeCell ref="D2:H2"/>
    <mergeCell ref="D3:H3"/>
    <mergeCell ref="D4:H4"/>
    <mergeCell ref="B24:E24"/>
    <mergeCell ref="F24:H24"/>
    <mergeCell ref="B25:E25"/>
    <mergeCell ref="F25:H25"/>
    <mergeCell ref="A5:X5"/>
    <mergeCell ref="B30:C30"/>
    <mergeCell ref="D30:G30"/>
    <mergeCell ref="B27:E27"/>
    <mergeCell ref="F27:G27"/>
    <mergeCell ref="B28:E28"/>
    <mergeCell ref="F28:G28"/>
    <mergeCell ref="B29:E29"/>
    <mergeCell ref="F29:H29"/>
  </mergeCells>
  <pageMargins left="0.70866141732283472" right="0.70866141732283472" top="0.74803149606299213" bottom="0.74803149606299213" header="0.31496062992125984" footer="0.31496062992125984"/>
  <pageSetup paperSize="9" scale="33" orientation="landscape"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vt:lpstr>
      <vt:lpstr>'Приложение 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2021-02-26T05:59:07Z</dcterms:modified>
</cp:coreProperties>
</file>